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eemch\OneDrive - worksite.onmicrosoft.com\ProLink_SmartCheck\SmartCheck\FAG\"/>
    </mc:Choice>
  </mc:AlternateContent>
  <xr:revisionPtr revIDLastSave="4" documentId="13_ncr:40009_{9E35B542-91B1-47CD-8B90-4550CCA35537}" xr6:coauthVersionLast="45" xr6:coauthVersionMax="45" xr10:uidLastSave="{A61F44D7-2A43-4F4A-9302-B8708835D45A}"/>
  <bookViews>
    <workbookView xWindow="-120" yWindow="-120" windowWidth="51840" windowHeight="21240" xr2:uid="{00000000-000D-0000-FFFF-FFFF00000000}"/>
  </bookViews>
  <sheets>
    <sheet name="cable lengh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3" i="1" l="1"/>
  <c r="E45" i="1"/>
  <c r="E35" i="1"/>
  <c r="C57" i="1"/>
  <c r="C58" i="1" s="1"/>
  <c r="C59" i="1" s="1"/>
  <c r="C46" i="1"/>
  <c r="C47" i="1" s="1"/>
  <c r="C37" i="1"/>
  <c r="C26" i="1"/>
  <c r="C27" i="1"/>
  <c r="C28" i="1" s="1"/>
  <c r="C9" i="1"/>
  <c r="C10" i="1" s="1"/>
  <c r="C11" i="1" s="1"/>
  <c r="C36" i="1"/>
</calcChain>
</file>

<file path=xl/sharedStrings.xml><?xml version="1.0" encoding="utf-8"?>
<sst xmlns="http://schemas.openxmlformats.org/spreadsheetml/2006/main" count="74" uniqueCount="32">
  <si>
    <t>expected current</t>
  </si>
  <si>
    <t>pcs</t>
  </si>
  <si>
    <t>Ampere</t>
  </si>
  <si>
    <t>Volt</t>
  </si>
  <si>
    <t>mm²</t>
  </si>
  <si>
    <t>max cable resistance</t>
  </si>
  <si>
    <t>Ohm</t>
  </si>
  <si>
    <t>max. cable lenght</t>
  </si>
  <si>
    <t>Meter</t>
  </si>
  <si>
    <t>Voltage output</t>
  </si>
  <si>
    <t>Power</t>
  </si>
  <si>
    <t>Current output</t>
  </si>
  <si>
    <t>Current input</t>
  </si>
  <si>
    <t>Input impedance of SmartCheck</t>
  </si>
  <si>
    <t>maximum allowed failure of signal</t>
  </si>
  <si>
    <t>maximum voltage of current source</t>
  </si>
  <si>
    <t>Voltage input</t>
  </si>
  <si>
    <t>input impedance of customer's current reader</t>
  </si>
  <si>
    <t>voltage of power supply</t>
  </si>
  <si>
    <t>input Impedance</t>
  </si>
  <si>
    <t>allowed fault voltage</t>
  </si>
  <si>
    <t>max output voltage</t>
  </si>
  <si>
    <t>input impedance</t>
  </si>
  <si>
    <t>voltage of output</t>
  </si>
  <si>
    <t>Ethernet</t>
  </si>
  <si>
    <t>Ethernet PoE</t>
  </si>
  <si>
    <t>cable cross section</t>
  </si>
  <si>
    <t>maximum 2 Ampere</t>
  </si>
  <si>
    <t>standard Schaeffler cables = 0,25 mm²</t>
  </si>
  <si>
    <t>Maximum cable lenghts for Schaeffler SmartCheck device</t>
  </si>
  <si>
    <t>number of SmartCheck devices</t>
  </si>
  <si>
    <t>Date of publication: 2021/02/24; Version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</si>
</sst>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2" borderId="0" xfId="0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2" fontId="0" fillId="0" borderId="0" xfId="0" applyNumberFormat="1" applyBorder="1" applyAlignment="1">
      <alignment horizontal="right" indent="1"/>
    </xf>
    <xf numFmtId="1" fontId="0" fillId="3" borderId="0" xfId="0" applyNumberFormat="1" applyFill="1" applyBorder="1" applyAlignment="1">
      <alignment horizontal="right" indent="1"/>
    </xf>
    <xf numFmtId="0" fontId="0" fillId="3" borderId="0" xfId="0" applyFill="1" applyBorder="1" applyAlignment="1">
      <alignment horizontal="right" indent="1"/>
    </xf>
    <xf numFmtId="1" fontId="0" fillId="0" borderId="0" xfId="0" applyNumberFormat="1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/>
    <xf numFmtId="0" fontId="4" fillId="0" borderId="0" xfId="0" applyFont="1"/>
    <xf numFmtId="0" fontId="5" fillId="0" borderId="0" xfId="0" applyFon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32</xdr:row>
      <xdr:rowOff>0</xdr:rowOff>
    </xdr:from>
    <xdr:to>
      <xdr:col>11</xdr:col>
      <xdr:colOff>0</xdr:colOff>
      <xdr:row>40</xdr:row>
      <xdr:rowOff>57150</xdr:rowOff>
    </xdr:to>
    <xdr:pic>
      <xdr:nvPicPr>
        <xdr:cNvPr id="1085" name="Picture 1">
          <a:extLst>
            <a:ext uri="{FF2B5EF4-FFF2-40B4-BE49-F238E27FC236}">
              <a16:creationId xmlns:a16="http://schemas.microsoft.com/office/drawing/2014/main" id="{A0EFA287-EBEF-456E-8743-20F666D7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4714875"/>
          <a:ext cx="3057525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752475</xdr:colOff>
      <xdr:row>51</xdr:row>
      <xdr:rowOff>9525</xdr:rowOff>
    </xdr:from>
    <xdr:to>
      <xdr:col>11</xdr:col>
      <xdr:colOff>0</xdr:colOff>
      <xdr:row>62</xdr:row>
      <xdr:rowOff>38100</xdr:rowOff>
    </xdr:to>
    <xdr:pic>
      <xdr:nvPicPr>
        <xdr:cNvPr id="1086" name="Picture 2">
          <a:extLst>
            <a:ext uri="{FF2B5EF4-FFF2-40B4-BE49-F238E27FC236}">
              <a16:creationId xmlns:a16="http://schemas.microsoft.com/office/drawing/2014/main" id="{C9A460A7-A678-48AF-A8F2-E4486073B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7477125"/>
          <a:ext cx="305752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42</xdr:row>
      <xdr:rowOff>0</xdr:rowOff>
    </xdr:from>
    <xdr:to>
      <xdr:col>11</xdr:col>
      <xdr:colOff>0</xdr:colOff>
      <xdr:row>50</xdr:row>
      <xdr:rowOff>38100</xdr:rowOff>
    </xdr:to>
    <xdr:pic>
      <xdr:nvPicPr>
        <xdr:cNvPr id="1087" name="Picture 3">
          <a:extLst>
            <a:ext uri="{FF2B5EF4-FFF2-40B4-BE49-F238E27FC236}">
              <a16:creationId xmlns:a16="http://schemas.microsoft.com/office/drawing/2014/main" id="{34015B27-DC66-4319-A238-5E7FF0C77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172200"/>
          <a:ext cx="30480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11</xdr:col>
      <xdr:colOff>19050</xdr:colOff>
      <xdr:row>30</xdr:row>
      <xdr:rowOff>47625</xdr:rowOff>
    </xdr:to>
    <xdr:pic>
      <xdr:nvPicPr>
        <xdr:cNvPr id="1088" name="Picture 5">
          <a:extLst>
            <a:ext uri="{FF2B5EF4-FFF2-40B4-BE49-F238E27FC236}">
              <a16:creationId xmlns:a16="http://schemas.microsoft.com/office/drawing/2014/main" id="{4938D05E-FB64-444C-9DEF-FA9CF633E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3257550"/>
          <a:ext cx="30670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647700</xdr:colOff>
      <xdr:row>2</xdr:row>
      <xdr:rowOff>104775</xdr:rowOff>
    </xdr:from>
    <xdr:to>
      <xdr:col>10</xdr:col>
      <xdr:colOff>743700</xdr:colOff>
      <xdr:row>2</xdr:row>
      <xdr:rowOff>285675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791D28E-A8C8-40FD-84E6-11CDEDBAE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352425"/>
          <a:ext cx="1620000" cy="180900"/>
        </a:xfrm>
        <a:prstGeom prst="rect">
          <a:avLst/>
        </a:prstGeom>
      </xdr:spPr>
    </xdr:pic>
    <xdr:clientData/>
  </xdr:twoCellAnchor>
  <xdr:twoCellAnchor editAs="oneCell">
    <xdr:from>
      <xdr:col>6</xdr:col>
      <xdr:colOff>219075</xdr:colOff>
      <xdr:row>5</xdr:row>
      <xdr:rowOff>9839</xdr:rowOff>
    </xdr:from>
    <xdr:to>
      <xdr:col>11</xdr:col>
      <xdr:colOff>19050</xdr:colOff>
      <xdr:row>20</xdr:row>
      <xdr:rowOff>16601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46996B7-1B65-41C2-86A3-BC8700D9A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50" y="876614"/>
          <a:ext cx="3609975" cy="2273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zoomScaleNormal="100" zoomScalePageLayoutView="70" workbookViewId="0">
      <selection activeCell="B66" sqref="B66"/>
    </sheetView>
  </sheetViews>
  <sheetFormatPr baseColWidth="10" defaultRowHeight="12.75" x14ac:dyDescent="0.2"/>
  <cols>
    <col min="1" max="1" width="1.85546875" customWidth="1"/>
    <col min="2" max="2" width="25.7109375" customWidth="1"/>
    <col min="3" max="3" width="12.7109375" customWidth="1"/>
    <col min="6" max="6" width="21.28515625" bestFit="1" customWidth="1"/>
    <col min="12" max="12" width="2.28515625" customWidth="1"/>
  </cols>
  <sheetData>
    <row r="1" spans="1:12" ht="6.75" customHeight="1" thickTop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x14ac:dyDescent="0.2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4"/>
    </row>
    <row r="3" spans="1:12" ht="23.25" x14ac:dyDescent="0.35">
      <c r="A3" s="13"/>
      <c r="B3" s="20" t="s">
        <v>29</v>
      </c>
      <c r="C3" s="1"/>
      <c r="D3" s="1"/>
      <c r="E3" s="1"/>
      <c r="F3" s="1"/>
      <c r="G3" s="1"/>
      <c r="H3" s="1"/>
      <c r="I3" s="1"/>
      <c r="J3" s="1"/>
      <c r="K3" s="1"/>
      <c r="L3" s="14"/>
    </row>
    <row r="4" spans="1:12" x14ac:dyDescent="0.2">
      <c r="A4" s="13"/>
      <c r="B4" s="1"/>
      <c r="C4" s="1"/>
      <c r="D4" s="1"/>
      <c r="E4" s="1"/>
      <c r="F4" s="1"/>
      <c r="G4" s="1"/>
      <c r="H4" s="1"/>
      <c r="I4" s="1"/>
      <c r="J4" s="1"/>
      <c r="K4" s="1"/>
      <c r="L4" s="14"/>
    </row>
    <row r="5" spans="1:12" x14ac:dyDescent="0.2">
      <c r="A5" s="13"/>
      <c r="B5" s="2" t="s">
        <v>10</v>
      </c>
      <c r="C5" s="1"/>
      <c r="D5" s="1"/>
      <c r="E5" s="1"/>
      <c r="F5" s="1"/>
      <c r="G5" s="1"/>
      <c r="H5" s="1"/>
      <c r="I5" s="1"/>
      <c r="J5" s="1"/>
      <c r="K5" s="1"/>
      <c r="L5" s="14"/>
    </row>
    <row r="6" spans="1:12" x14ac:dyDescent="0.2">
      <c r="A6" s="13"/>
      <c r="B6" s="1" t="s">
        <v>30</v>
      </c>
      <c r="C6" s="3">
        <v>4</v>
      </c>
      <c r="D6" s="1" t="s">
        <v>1</v>
      </c>
      <c r="E6" s="1"/>
      <c r="F6" s="1"/>
      <c r="G6" s="1"/>
      <c r="H6" s="1"/>
      <c r="I6" s="1"/>
      <c r="J6" s="1"/>
      <c r="K6" s="1"/>
      <c r="L6" s="14"/>
    </row>
    <row r="7" spans="1:12" x14ac:dyDescent="0.2">
      <c r="A7" s="13"/>
      <c r="B7" s="1" t="s">
        <v>18</v>
      </c>
      <c r="C7" s="3">
        <v>24</v>
      </c>
      <c r="D7" s="1" t="s">
        <v>3</v>
      </c>
      <c r="E7" s="1"/>
      <c r="F7" s="1"/>
      <c r="G7" s="1"/>
      <c r="H7" s="1"/>
      <c r="I7" s="1"/>
      <c r="J7" s="1"/>
      <c r="K7" s="1"/>
      <c r="L7" s="14"/>
    </row>
    <row r="8" spans="1:12" x14ac:dyDescent="0.2">
      <c r="A8" s="13"/>
      <c r="B8" s="1" t="s">
        <v>26</v>
      </c>
      <c r="C8" s="3">
        <v>0.25</v>
      </c>
      <c r="D8" s="1" t="s">
        <v>4</v>
      </c>
      <c r="E8" s="1" t="s">
        <v>28</v>
      </c>
      <c r="F8" s="1"/>
      <c r="G8" s="1"/>
      <c r="H8" s="1"/>
      <c r="I8" s="1"/>
      <c r="J8" s="1"/>
      <c r="K8" s="1"/>
      <c r="L8" s="14"/>
    </row>
    <row r="9" spans="1:12" x14ac:dyDescent="0.2">
      <c r="A9" s="13"/>
      <c r="B9" s="1" t="s">
        <v>0</v>
      </c>
      <c r="C9" s="3">
        <f>C6*0.2</f>
        <v>0.8</v>
      </c>
      <c r="D9" s="1" t="s">
        <v>2</v>
      </c>
      <c r="E9" s="18" t="s">
        <v>27</v>
      </c>
      <c r="F9" s="1"/>
      <c r="G9" s="1"/>
      <c r="H9" s="1"/>
      <c r="I9" s="1"/>
      <c r="J9" s="1"/>
      <c r="K9" s="1"/>
      <c r="L9" s="14"/>
    </row>
    <row r="10" spans="1:12" hidden="1" x14ac:dyDescent="0.2">
      <c r="A10" s="13"/>
      <c r="B10" s="1" t="s">
        <v>5</v>
      </c>
      <c r="C10" s="5">
        <f>(C7-11)/C9</f>
        <v>16.25</v>
      </c>
      <c r="D10" s="1" t="s">
        <v>6</v>
      </c>
      <c r="E10" s="1"/>
      <c r="F10" s="1"/>
      <c r="G10" s="1"/>
      <c r="H10" s="1"/>
      <c r="I10" s="1"/>
      <c r="J10" s="1"/>
      <c r="K10" s="1"/>
      <c r="L10" s="14"/>
    </row>
    <row r="11" spans="1:12" x14ac:dyDescent="0.2">
      <c r="A11" s="13"/>
      <c r="B11" s="1" t="s">
        <v>7</v>
      </c>
      <c r="C11" s="6">
        <f>C10*58*C8/2</f>
        <v>117.8125</v>
      </c>
      <c r="D11" s="1" t="s">
        <v>8</v>
      </c>
      <c r="E11" s="1"/>
      <c r="F11" s="1"/>
      <c r="G11" s="1"/>
      <c r="H11" s="1"/>
      <c r="I11" s="1"/>
      <c r="J11" s="1"/>
      <c r="K11" s="1"/>
      <c r="L11" s="14"/>
    </row>
    <row r="12" spans="1:12" x14ac:dyDescent="0.2">
      <c r="A12" s="13"/>
      <c r="B12" s="1"/>
      <c r="C12" s="1"/>
      <c r="D12" s="1"/>
      <c r="E12" s="1"/>
      <c r="F12" s="1"/>
      <c r="G12" s="1"/>
      <c r="H12" s="1"/>
      <c r="I12" s="1"/>
      <c r="J12" s="1"/>
      <c r="K12" s="1"/>
      <c r="L12" s="14"/>
    </row>
    <row r="13" spans="1:12" x14ac:dyDescent="0.2">
      <c r="A13" s="13"/>
      <c r="B13" s="1"/>
      <c r="C13" s="1"/>
      <c r="D13" s="1"/>
      <c r="E13" s="1"/>
      <c r="F13" s="1"/>
      <c r="G13" s="1"/>
      <c r="H13" s="1"/>
      <c r="I13" s="1"/>
      <c r="J13" s="1"/>
      <c r="K13" s="1"/>
      <c r="L13" s="14"/>
    </row>
    <row r="14" spans="1:12" x14ac:dyDescent="0.2">
      <c r="A14" s="13"/>
      <c r="B14" s="1"/>
      <c r="C14" s="1"/>
      <c r="D14" s="1"/>
      <c r="E14" s="1"/>
      <c r="F14" s="1"/>
      <c r="G14" s="1"/>
      <c r="H14" s="1"/>
      <c r="I14" s="1"/>
      <c r="J14" s="1"/>
      <c r="K14" s="1"/>
      <c r="L14" s="14"/>
    </row>
    <row r="15" spans="1:12" x14ac:dyDescent="0.2">
      <c r="A15" s="13"/>
      <c r="B15" s="1"/>
      <c r="C15" s="1"/>
      <c r="D15" s="1"/>
      <c r="E15" s="1"/>
      <c r="F15" s="1"/>
      <c r="G15" s="1"/>
      <c r="H15" s="1"/>
      <c r="I15" s="1"/>
      <c r="J15" s="1"/>
      <c r="K15" s="1"/>
      <c r="L15" s="14"/>
    </row>
    <row r="16" spans="1:12" x14ac:dyDescent="0.2">
      <c r="A16" s="13"/>
      <c r="B16" s="1"/>
      <c r="C16" s="1"/>
      <c r="D16" s="1"/>
      <c r="E16" s="1"/>
      <c r="F16" s="1"/>
      <c r="G16" s="1"/>
      <c r="H16" s="1"/>
      <c r="I16" s="1"/>
      <c r="J16" s="1"/>
      <c r="K16" s="1"/>
      <c r="L16" s="14"/>
    </row>
    <row r="17" spans="1:12" x14ac:dyDescent="0.2">
      <c r="A17" s="13"/>
      <c r="B17" s="1"/>
      <c r="C17" s="1"/>
      <c r="D17" s="1"/>
      <c r="E17" s="1"/>
      <c r="F17" s="1"/>
      <c r="G17" s="1"/>
      <c r="H17" s="1"/>
      <c r="I17" s="1"/>
      <c r="J17" s="1"/>
      <c r="K17" s="1"/>
      <c r="L17" s="14"/>
    </row>
    <row r="18" spans="1:12" x14ac:dyDescent="0.2">
      <c r="A18" s="13"/>
      <c r="B18" s="1"/>
      <c r="C18" s="1"/>
      <c r="D18" s="1"/>
      <c r="E18" s="1"/>
      <c r="F18" s="1"/>
      <c r="G18" s="1"/>
      <c r="H18" s="1"/>
      <c r="I18" s="1"/>
      <c r="J18" s="1"/>
      <c r="K18" s="1"/>
      <c r="L18" s="14"/>
    </row>
    <row r="19" spans="1:12" x14ac:dyDescent="0.2">
      <c r="A19" s="13"/>
      <c r="B19" s="1"/>
      <c r="C19" s="1"/>
      <c r="D19" s="1"/>
      <c r="E19" s="1"/>
      <c r="F19" s="1"/>
      <c r="G19" s="1"/>
      <c r="H19" s="1"/>
      <c r="I19" s="1"/>
      <c r="J19" s="1"/>
      <c r="K19" s="1"/>
      <c r="L19" s="14"/>
    </row>
    <row r="20" spans="1:12" x14ac:dyDescent="0.2">
      <c r="A20" s="13"/>
      <c r="B20" s="1"/>
      <c r="C20" s="1"/>
      <c r="D20" s="1"/>
      <c r="E20" s="1"/>
      <c r="F20" s="1"/>
      <c r="G20" s="1"/>
      <c r="H20" s="1"/>
      <c r="I20" s="1"/>
      <c r="J20" s="1"/>
      <c r="K20" s="1"/>
      <c r="L20" s="14"/>
    </row>
    <row r="21" spans="1:12" x14ac:dyDescent="0.2">
      <c r="A21" s="13"/>
      <c r="B21" s="2" t="s">
        <v>9</v>
      </c>
      <c r="C21" s="1"/>
      <c r="D21" s="1"/>
      <c r="E21" s="1"/>
      <c r="F21" s="1"/>
      <c r="G21" s="1"/>
      <c r="H21" s="1"/>
      <c r="I21" s="1"/>
      <c r="J21" s="1"/>
      <c r="K21" s="1"/>
      <c r="L21" s="14"/>
    </row>
    <row r="22" spans="1:12" x14ac:dyDescent="0.2">
      <c r="A22" s="13"/>
      <c r="B22" s="1" t="s">
        <v>19</v>
      </c>
      <c r="C22" s="3">
        <v>10000</v>
      </c>
      <c r="D22" s="1" t="s">
        <v>6</v>
      </c>
      <c r="E22" s="1"/>
      <c r="F22" s="1"/>
      <c r="G22" s="1"/>
      <c r="H22" s="1"/>
      <c r="I22" s="1"/>
      <c r="J22" s="1"/>
      <c r="K22" s="1"/>
      <c r="L22" s="14"/>
    </row>
    <row r="23" spans="1:12" x14ac:dyDescent="0.2">
      <c r="A23" s="13"/>
      <c r="B23" s="1" t="s">
        <v>26</v>
      </c>
      <c r="C23" s="3">
        <v>0.25</v>
      </c>
      <c r="D23" s="1" t="s">
        <v>4</v>
      </c>
      <c r="E23" s="1" t="s">
        <v>28</v>
      </c>
      <c r="F23" s="1"/>
      <c r="G23" s="1"/>
      <c r="H23" s="1"/>
      <c r="I23" s="1"/>
      <c r="J23" s="1"/>
      <c r="K23" s="1"/>
      <c r="L23" s="14"/>
    </row>
    <row r="24" spans="1:12" x14ac:dyDescent="0.2">
      <c r="A24" s="13"/>
      <c r="B24" s="1" t="s">
        <v>20</v>
      </c>
      <c r="C24" s="3">
        <v>0.01</v>
      </c>
      <c r="D24" s="1" t="s">
        <v>3</v>
      </c>
      <c r="E24" s="1"/>
      <c r="F24" s="1"/>
      <c r="G24" s="1"/>
      <c r="H24" s="1"/>
      <c r="I24" s="1"/>
      <c r="J24" s="1"/>
      <c r="K24" s="1"/>
      <c r="L24" s="14"/>
    </row>
    <row r="25" spans="1:12" x14ac:dyDescent="0.2">
      <c r="A25" s="13"/>
      <c r="B25" s="1" t="s">
        <v>18</v>
      </c>
      <c r="C25" s="3">
        <v>10</v>
      </c>
      <c r="D25" s="1" t="s">
        <v>3</v>
      </c>
      <c r="E25" s="1"/>
      <c r="F25" s="1"/>
      <c r="G25" s="1"/>
      <c r="H25" s="1"/>
      <c r="I25" s="1"/>
      <c r="J25" s="1"/>
      <c r="K25" s="1"/>
      <c r="L25" s="14"/>
    </row>
    <row r="26" spans="1:12" hidden="1" x14ac:dyDescent="0.2">
      <c r="A26" s="13"/>
      <c r="B26" s="1" t="s">
        <v>0</v>
      </c>
      <c r="C26" s="4">
        <f>C25/C22</f>
        <v>1E-3</v>
      </c>
      <c r="D26" s="1" t="s">
        <v>2</v>
      </c>
      <c r="E26" s="1"/>
      <c r="F26" s="1"/>
      <c r="G26" s="1"/>
      <c r="H26" s="1"/>
      <c r="I26" s="1"/>
      <c r="J26" s="1"/>
      <c r="K26" s="1"/>
      <c r="L26" s="14"/>
    </row>
    <row r="27" spans="1:12" hidden="1" x14ac:dyDescent="0.2">
      <c r="A27" s="13"/>
      <c r="B27" s="1" t="s">
        <v>5</v>
      </c>
      <c r="C27" s="5">
        <f>C24/C26</f>
        <v>10</v>
      </c>
      <c r="D27" s="1" t="s">
        <v>6</v>
      </c>
      <c r="E27" s="1"/>
      <c r="F27" s="1"/>
      <c r="G27" s="1"/>
      <c r="H27" s="1"/>
      <c r="I27" s="1"/>
      <c r="J27" s="1"/>
      <c r="K27" s="1"/>
      <c r="L27" s="14"/>
    </row>
    <row r="28" spans="1:12" x14ac:dyDescent="0.2">
      <c r="A28" s="13"/>
      <c r="B28" s="1" t="s">
        <v>7</v>
      </c>
      <c r="C28" s="7">
        <f>C27*58*C23/2</f>
        <v>72.5</v>
      </c>
      <c r="D28" s="1" t="s">
        <v>8</v>
      </c>
      <c r="E28" s="1"/>
      <c r="F28" s="1"/>
      <c r="G28" s="1"/>
      <c r="H28" s="1"/>
      <c r="I28" s="1"/>
      <c r="J28" s="1"/>
      <c r="K28" s="1"/>
      <c r="L28" s="14"/>
    </row>
    <row r="29" spans="1:12" x14ac:dyDescent="0.2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4"/>
    </row>
    <row r="30" spans="1:12" x14ac:dyDescent="0.2">
      <c r="A30" s="13"/>
      <c r="B30" s="1"/>
      <c r="C30" s="1"/>
      <c r="D30" s="1"/>
      <c r="E30" s="1"/>
      <c r="F30" s="1"/>
      <c r="G30" s="1"/>
      <c r="H30" s="1"/>
      <c r="I30" s="1"/>
      <c r="J30" s="1"/>
      <c r="K30" s="1"/>
      <c r="L30" s="14"/>
    </row>
    <row r="31" spans="1:12" x14ac:dyDescent="0.2">
      <c r="A31" s="13"/>
      <c r="B31" s="1"/>
      <c r="C31" s="1"/>
      <c r="D31" s="1"/>
      <c r="E31" s="1"/>
      <c r="F31" s="1"/>
      <c r="G31" s="1"/>
      <c r="H31" s="1"/>
      <c r="I31" s="1"/>
      <c r="J31" s="1"/>
      <c r="K31" s="1"/>
      <c r="L31" s="14"/>
    </row>
    <row r="32" spans="1:12" x14ac:dyDescent="0.2">
      <c r="A32" s="13"/>
      <c r="B32" s="1"/>
      <c r="C32" s="1"/>
      <c r="D32" s="1"/>
      <c r="E32" s="1"/>
      <c r="F32" s="1"/>
      <c r="G32" s="1"/>
      <c r="H32" s="1"/>
      <c r="I32" s="1"/>
      <c r="J32" s="1"/>
      <c r="K32" s="1"/>
      <c r="L32" s="14"/>
    </row>
    <row r="33" spans="1:12" x14ac:dyDescent="0.2">
      <c r="A33" s="13"/>
      <c r="B33" s="2" t="s">
        <v>11</v>
      </c>
      <c r="C33" s="1"/>
      <c r="D33" s="1"/>
      <c r="E33" s="1"/>
      <c r="F33" s="1"/>
      <c r="G33" s="1"/>
      <c r="H33" s="1"/>
      <c r="I33" s="1"/>
      <c r="J33" s="1"/>
      <c r="K33" s="1"/>
      <c r="L33" s="14"/>
    </row>
    <row r="34" spans="1:12" x14ac:dyDescent="0.2">
      <c r="A34" s="13"/>
      <c r="B34" s="1" t="s">
        <v>22</v>
      </c>
      <c r="C34" s="3">
        <v>250</v>
      </c>
      <c r="D34" s="1" t="s">
        <v>6</v>
      </c>
      <c r="E34" s="1" t="s">
        <v>17</v>
      </c>
      <c r="F34" s="1"/>
      <c r="G34" s="1"/>
      <c r="H34" s="1"/>
      <c r="I34" s="1"/>
      <c r="J34" s="1"/>
      <c r="K34" s="1"/>
      <c r="L34" s="14"/>
    </row>
    <row r="35" spans="1:12" x14ac:dyDescent="0.2">
      <c r="A35" s="13"/>
      <c r="B35" s="1" t="s">
        <v>26</v>
      </c>
      <c r="C35" s="3">
        <v>0.25</v>
      </c>
      <c r="D35" s="1" t="s">
        <v>4</v>
      </c>
      <c r="E35" s="1" t="str">
        <f>E8</f>
        <v>standard Schaeffler cables = 0,25 mm²</v>
      </c>
      <c r="F35" s="1"/>
      <c r="G35" s="1"/>
      <c r="H35" s="1"/>
      <c r="I35" s="1"/>
      <c r="J35" s="1"/>
      <c r="K35" s="1"/>
      <c r="L35" s="14"/>
    </row>
    <row r="36" spans="1:12" hidden="1" x14ac:dyDescent="0.2">
      <c r="A36" s="13"/>
      <c r="B36" s="1" t="s">
        <v>5</v>
      </c>
      <c r="C36" s="8">
        <f>475-C34</f>
        <v>225</v>
      </c>
      <c r="D36" s="1" t="s">
        <v>6</v>
      </c>
      <c r="E36" s="1"/>
      <c r="F36" s="1"/>
      <c r="G36" s="1"/>
      <c r="H36" s="1"/>
      <c r="I36" s="1"/>
      <c r="J36" s="1"/>
      <c r="K36" s="1"/>
      <c r="L36" s="14"/>
    </row>
    <row r="37" spans="1:12" x14ac:dyDescent="0.2">
      <c r="A37" s="13"/>
      <c r="B37" s="1" t="s">
        <v>7</v>
      </c>
      <c r="C37" s="6">
        <f>(475-C34)*58*C35/2</f>
        <v>1631.25</v>
      </c>
      <c r="D37" s="1" t="s">
        <v>8</v>
      </c>
      <c r="E37" s="1"/>
      <c r="F37" s="1"/>
      <c r="G37" s="1"/>
      <c r="H37" s="1"/>
      <c r="I37" s="1"/>
      <c r="J37" s="1"/>
      <c r="K37" s="1"/>
      <c r="L37" s="14"/>
    </row>
    <row r="38" spans="1:12" x14ac:dyDescent="0.2">
      <c r="A38" s="13"/>
      <c r="B38" s="1"/>
      <c r="C38" s="1"/>
      <c r="D38" s="1"/>
      <c r="E38" s="1"/>
      <c r="F38" s="1"/>
      <c r="G38" s="1"/>
      <c r="H38" s="1"/>
      <c r="I38" s="1"/>
      <c r="J38" s="1"/>
      <c r="K38" s="1"/>
      <c r="L38" s="14"/>
    </row>
    <row r="39" spans="1:12" x14ac:dyDescent="0.2">
      <c r="A39" s="13"/>
      <c r="B39" s="1"/>
      <c r="C39" s="1"/>
      <c r="D39" s="1"/>
      <c r="E39" s="1"/>
      <c r="F39" s="1"/>
      <c r="G39" s="1"/>
      <c r="H39" s="1"/>
      <c r="I39" s="1"/>
      <c r="J39" s="1"/>
      <c r="K39" s="1"/>
      <c r="L39" s="14"/>
    </row>
    <row r="40" spans="1:12" x14ac:dyDescent="0.2">
      <c r="A40" s="13"/>
      <c r="B40" s="1"/>
      <c r="C40" s="1"/>
      <c r="D40" s="1"/>
      <c r="E40" s="1"/>
      <c r="F40" s="1"/>
      <c r="G40" s="1"/>
      <c r="H40" s="1"/>
      <c r="I40" s="1"/>
      <c r="J40" s="1"/>
      <c r="K40" s="1"/>
      <c r="L40" s="14"/>
    </row>
    <row r="41" spans="1:12" x14ac:dyDescent="0.2">
      <c r="A41" s="13"/>
      <c r="B41" s="1"/>
      <c r="C41" s="1"/>
      <c r="D41" s="1"/>
      <c r="E41" s="1"/>
      <c r="F41" s="1"/>
      <c r="G41" s="1"/>
      <c r="H41" s="1"/>
      <c r="I41" s="1"/>
      <c r="J41" s="1"/>
      <c r="K41" s="1"/>
      <c r="L41" s="14"/>
    </row>
    <row r="42" spans="1:12" x14ac:dyDescent="0.2">
      <c r="A42" s="13"/>
      <c r="B42" s="1"/>
      <c r="C42" s="1"/>
      <c r="D42" s="1"/>
      <c r="E42" s="1"/>
      <c r="F42" s="1"/>
      <c r="G42" s="1"/>
      <c r="H42" s="1"/>
      <c r="I42" s="1"/>
      <c r="J42" s="1"/>
      <c r="K42" s="1"/>
      <c r="L42" s="14"/>
    </row>
    <row r="43" spans="1:12" x14ac:dyDescent="0.2">
      <c r="A43" s="13"/>
      <c r="B43" s="2" t="s">
        <v>12</v>
      </c>
      <c r="C43" s="1"/>
      <c r="D43" s="1"/>
      <c r="E43" s="1"/>
      <c r="F43" s="1"/>
      <c r="G43" s="1"/>
      <c r="H43" s="1"/>
      <c r="I43" s="1"/>
      <c r="J43" s="1"/>
      <c r="K43" s="1"/>
      <c r="L43" s="14"/>
    </row>
    <row r="44" spans="1:12" x14ac:dyDescent="0.2">
      <c r="A44" s="13"/>
      <c r="B44" s="1" t="s">
        <v>21</v>
      </c>
      <c r="C44" s="3">
        <v>24</v>
      </c>
      <c r="D44" s="1" t="s">
        <v>3</v>
      </c>
      <c r="E44" s="1" t="s">
        <v>15</v>
      </c>
      <c r="F44" s="1"/>
      <c r="G44" s="1"/>
      <c r="H44" s="1"/>
      <c r="I44" s="1"/>
      <c r="J44" s="1"/>
      <c r="K44" s="1"/>
      <c r="L44" s="14"/>
    </row>
    <row r="45" spans="1:12" x14ac:dyDescent="0.2">
      <c r="A45" s="13"/>
      <c r="B45" s="1" t="s">
        <v>26</v>
      </c>
      <c r="C45" s="3">
        <v>0.25</v>
      </c>
      <c r="D45" s="1" t="s">
        <v>4</v>
      </c>
      <c r="E45" s="1" t="str">
        <f>E8</f>
        <v>standard Schaeffler cables = 0,25 mm²</v>
      </c>
      <c r="F45" s="1"/>
      <c r="G45" s="1"/>
      <c r="H45" s="1"/>
      <c r="I45" s="1"/>
      <c r="J45" s="1"/>
      <c r="K45" s="1"/>
      <c r="L45" s="14"/>
    </row>
    <row r="46" spans="1:12" hidden="1" x14ac:dyDescent="0.2">
      <c r="A46" s="13"/>
      <c r="B46" s="1" t="s">
        <v>5</v>
      </c>
      <c r="C46" s="5">
        <f>10/0.02</f>
        <v>500</v>
      </c>
      <c r="D46" s="1" t="s">
        <v>6</v>
      </c>
      <c r="E46" s="1"/>
      <c r="F46" s="1"/>
      <c r="G46" s="1"/>
      <c r="H46" s="1"/>
      <c r="I46" s="1"/>
      <c r="J46" s="1"/>
      <c r="K46" s="1"/>
      <c r="L46" s="14"/>
    </row>
    <row r="47" spans="1:12" x14ac:dyDescent="0.2">
      <c r="A47" s="13"/>
      <c r="B47" s="1" t="s">
        <v>7</v>
      </c>
      <c r="C47" s="7">
        <f>C46*58*C45/2</f>
        <v>3625</v>
      </c>
      <c r="D47" s="1" t="s">
        <v>8</v>
      </c>
      <c r="E47" s="1"/>
      <c r="F47" s="1"/>
      <c r="G47" s="1"/>
      <c r="H47" s="1"/>
      <c r="I47" s="1"/>
      <c r="J47" s="1"/>
      <c r="K47" s="1"/>
      <c r="L47" s="14"/>
    </row>
    <row r="48" spans="1:12" x14ac:dyDescent="0.2">
      <c r="A48" s="13"/>
      <c r="B48" s="1"/>
      <c r="C48" s="1"/>
      <c r="D48" s="1"/>
      <c r="E48" s="1"/>
      <c r="F48" s="1"/>
      <c r="G48" s="1"/>
      <c r="H48" s="1"/>
      <c r="I48" s="1"/>
      <c r="J48" s="1"/>
      <c r="K48" s="1"/>
      <c r="L48" s="14"/>
    </row>
    <row r="49" spans="1:12" x14ac:dyDescent="0.2">
      <c r="A49" s="13"/>
      <c r="B49" s="1"/>
      <c r="C49" s="1"/>
      <c r="D49" s="1"/>
      <c r="E49" s="1"/>
      <c r="F49" s="1"/>
      <c r="G49" s="1"/>
      <c r="H49" s="1"/>
      <c r="I49" s="1"/>
      <c r="J49" s="1"/>
      <c r="K49" s="1"/>
      <c r="L49" s="14"/>
    </row>
    <row r="50" spans="1:12" x14ac:dyDescent="0.2">
      <c r="A50" s="13"/>
      <c r="B50" s="1"/>
      <c r="C50" s="1"/>
      <c r="D50" s="1"/>
      <c r="E50" s="1"/>
      <c r="F50" s="1"/>
      <c r="G50" s="1"/>
      <c r="H50" s="1"/>
      <c r="I50" s="1"/>
      <c r="J50" s="1"/>
      <c r="K50" s="1"/>
      <c r="L50" s="14"/>
    </row>
    <row r="51" spans="1:12" x14ac:dyDescent="0.2">
      <c r="A51" s="13"/>
      <c r="B51" s="1"/>
      <c r="C51" s="1"/>
      <c r="D51" s="1"/>
      <c r="E51" s="1"/>
      <c r="F51" s="1"/>
      <c r="G51" s="1"/>
      <c r="H51" s="1"/>
      <c r="I51" s="1"/>
      <c r="J51" s="1"/>
      <c r="K51" s="1"/>
      <c r="L51" s="14"/>
    </row>
    <row r="52" spans="1:12" x14ac:dyDescent="0.2">
      <c r="A52" s="13"/>
      <c r="B52" s="2" t="s">
        <v>16</v>
      </c>
      <c r="C52" s="1"/>
      <c r="D52" s="1"/>
      <c r="E52" s="1"/>
      <c r="F52" s="1"/>
      <c r="G52" s="1"/>
      <c r="H52" s="1"/>
      <c r="I52" s="1"/>
      <c r="J52" s="1"/>
      <c r="K52" s="1"/>
      <c r="L52" s="14"/>
    </row>
    <row r="53" spans="1:12" x14ac:dyDescent="0.2">
      <c r="A53" s="13"/>
      <c r="B53" s="1" t="s">
        <v>26</v>
      </c>
      <c r="C53" s="3">
        <v>0.25</v>
      </c>
      <c r="D53" s="1" t="s">
        <v>4</v>
      </c>
      <c r="E53" s="1" t="str">
        <f>E8</f>
        <v>standard Schaeffler cables = 0,25 mm²</v>
      </c>
      <c r="F53" s="1"/>
      <c r="G53" s="1"/>
      <c r="H53" s="1"/>
      <c r="I53" s="1"/>
      <c r="J53" s="1"/>
      <c r="K53" s="1"/>
      <c r="L53" s="14"/>
    </row>
    <row r="54" spans="1:12" x14ac:dyDescent="0.2">
      <c r="A54" s="13"/>
      <c r="B54" s="1" t="s">
        <v>20</v>
      </c>
      <c r="C54" s="3">
        <v>0.01</v>
      </c>
      <c r="D54" s="1" t="s">
        <v>3</v>
      </c>
      <c r="E54" s="1" t="s">
        <v>14</v>
      </c>
      <c r="F54" s="1"/>
      <c r="G54" s="1"/>
      <c r="H54" s="1"/>
      <c r="I54" s="1"/>
      <c r="J54" s="1"/>
      <c r="K54" s="1"/>
      <c r="L54" s="14"/>
    </row>
    <row r="55" spans="1:12" hidden="1" x14ac:dyDescent="0.2">
      <c r="A55" s="13"/>
      <c r="B55" s="1" t="s">
        <v>22</v>
      </c>
      <c r="C55" s="9">
        <v>100000</v>
      </c>
      <c r="D55" s="1" t="s">
        <v>6</v>
      </c>
      <c r="E55" s="1" t="s">
        <v>13</v>
      </c>
      <c r="F55" s="1"/>
      <c r="G55" s="1"/>
      <c r="H55" s="1"/>
      <c r="I55" s="1"/>
      <c r="J55" s="1"/>
      <c r="K55" s="1"/>
      <c r="L55" s="14"/>
    </row>
    <row r="56" spans="1:12" hidden="1" x14ac:dyDescent="0.2">
      <c r="A56" s="13"/>
      <c r="B56" s="1" t="s">
        <v>23</v>
      </c>
      <c r="C56" s="9">
        <v>10</v>
      </c>
      <c r="D56" s="1" t="s">
        <v>3</v>
      </c>
      <c r="E56" s="1"/>
      <c r="F56" s="1"/>
      <c r="G56" s="1"/>
      <c r="H56" s="1"/>
      <c r="I56" s="1"/>
      <c r="J56" s="1"/>
      <c r="K56" s="1"/>
      <c r="L56" s="14"/>
    </row>
    <row r="57" spans="1:12" hidden="1" x14ac:dyDescent="0.2">
      <c r="A57" s="13"/>
      <c r="B57" s="1" t="s">
        <v>0</v>
      </c>
      <c r="C57" s="4">
        <f>C56/C55</f>
        <v>1E-4</v>
      </c>
      <c r="D57" s="1" t="s">
        <v>2</v>
      </c>
      <c r="E57" s="1"/>
      <c r="F57" s="1"/>
      <c r="G57" s="1"/>
      <c r="H57" s="1"/>
      <c r="I57" s="1"/>
      <c r="J57" s="1"/>
      <c r="K57" s="1"/>
      <c r="L57" s="14"/>
    </row>
    <row r="58" spans="1:12" hidden="1" x14ac:dyDescent="0.2">
      <c r="A58" s="13"/>
      <c r="B58" s="1" t="s">
        <v>5</v>
      </c>
      <c r="C58" s="5">
        <f>C54/C57</f>
        <v>100</v>
      </c>
      <c r="D58" s="1" t="s">
        <v>6</v>
      </c>
      <c r="E58" s="1"/>
      <c r="F58" s="1"/>
      <c r="G58" s="1"/>
      <c r="H58" s="1"/>
      <c r="I58" s="1"/>
      <c r="J58" s="1"/>
      <c r="K58" s="1"/>
      <c r="L58" s="14"/>
    </row>
    <row r="59" spans="1:12" x14ac:dyDescent="0.2">
      <c r="A59" s="13"/>
      <c r="B59" s="1" t="s">
        <v>7</v>
      </c>
      <c r="C59" s="7">
        <f>C58*58*C53/2</f>
        <v>725</v>
      </c>
      <c r="D59" s="1" t="s">
        <v>8</v>
      </c>
      <c r="E59" s="1"/>
      <c r="F59" s="1"/>
      <c r="G59" s="1"/>
      <c r="H59" s="1"/>
      <c r="I59" s="1"/>
      <c r="J59" s="1"/>
      <c r="K59" s="1"/>
      <c r="L59" s="14"/>
    </row>
    <row r="60" spans="1:12" x14ac:dyDescent="0.2">
      <c r="A60" s="13"/>
      <c r="B60" s="1"/>
      <c r="C60" s="1"/>
      <c r="D60" s="1"/>
      <c r="E60" s="1"/>
      <c r="F60" s="1"/>
      <c r="G60" s="1"/>
      <c r="H60" s="1"/>
      <c r="I60" s="1"/>
      <c r="J60" s="1"/>
      <c r="K60" s="1"/>
      <c r="L60" s="14"/>
    </row>
    <row r="61" spans="1:12" x14ac:dyDescent="0.2">
      <c r="A61" s="13"/>
      <c r="B61" s="1"/>
      <c r="C61" s="1"/>
      <c r="D61" s="1"/>
      <c r="E61" s="1"/>
      <c r="F61" s="1"/>
      <c r="G61" s="1"/>
      <c r="H61" s="1"/>
      <c r="I61" s="1"/>
      <c r="J61" s="1"/>
      <c r="K61" s="1"/>
      <c r="L61" s="14"/>
    </row>
    <row r="62" spans="1:12" x14ac:dyDescent="0.2">
      <c r="A62" s="13"/>
      <c r="B62" s="2" t="s">
        <v>24</v>
      </c>
      <c r="C62" s="7">
        <v>100</v>
      </c>
      <c r="D62" s="1" t="s">
        <v>8</v>
      </c>
      <c r="E62" s="1"/>
      <c r="F62" s="1"/>
      <c r="G62" s="1"/>
      <c r="H62" s="1"/>
      <c r="I62" s="1"/>
      <c r="J62" s="1"/>
      <c r="K62" s="1"/>
      <c r="L62" s="14"/>
    </row>
    <row r="63" spans="1:12" x14ac:dyDescent="0.2">
      <c r="A63" s="13"/>
      <c r="B63" s="2" t="s">
        <v>25</v>
      </c>
      <c r="C63" s="7">
        <v>100</v>
      </c>
      <c r="D63" s="1" t="s">
        <v>8</v>
      </c>
      <c r="E63" s="1"/>
      <c r="F63" s="1"/>
      <c r="G63" s="1"/>
      <c r="H63" s="1"/>
      <c r="I63" s="1"/>
      <c r="J63" s="1"/>
      <c r="K63" s="1"/>
      <c r="L63" s="14"/>
    </row>
    <row r="64" spans="1:12" x14ac:dyDescent="0.2">
      <c r="A64" s="13"/>
      <c r="B64" s="1"/>
      <c r="C64" s="1"/>
      <c r="D64" s="1"/>
      <c r="E64" s="1"/>
      <c r="F64" s="1"/>
      <c r="G64" s="1"/>
      <c r="H64" s="1"/>
      <c r="I64" s="1"/>
      <c r="J64" s="1"/>
      <c r="K64" s="1"/>
      <c r="L64" s="14"/>
    </row>
    <row r="65" spans="1:12" x14ac:dyDescent="0.2">
      <c r="A65" s="13"/>
      <c r="B65" s="1"/>
      <c r="C65" s="1"/>
      <c r="D65" s="1"/>
      <c r="E65" s="1"/>
      <c r="F65" s="1"/>
      <c r="G65" s="1"/>
      <c r="H65" s="1"/>
      <c r="I65" s="1"/>
      <c r="J65" s="1"/>
      <c r="K65" s="1"/>
      <c r="L65" s="14"/>
    </row>
    <row r="66" spans="1:12" ht="14.25" x14ac:dyDescent="0.2">
      <c r="A66" s="13"/>
      <c r="B66" s="19" t="s">
        <v>31</v>
      </c>
      <c r="D66" s="1"/>
      <c r="E66" s="1"/>
      <c r="F66" s="1"/>
      <c r="G66" s="1"/>
      <c r="H66" s="1"/>
      <c r="I66" s="1"/>
      <c r="J66" s="1"/>
      <c r="K66" s="1"/>
      <c r="L66" s="14"/>
    </row>
    <row r="67" spans="1:12" ht="8.25" customHeight="1" thickBot="1" x14ac:dyDescent="0.25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7"/>
    </row>
    <row r="68" spans="1:12" ht="13.5" thickTop="1" x14ac:dyDescent="0.2"/>
  </sheetData>
  <phoneticPr fontId="1" type="noConversion"/>
  <printOptions horizontalCentered="1" verticalCentered="1"/>
  <pageMargins left="0.78740157480314965" right="0.78740157480314965" top="0.31496062992125984" bottom="0.31496062992125984" header="0.19685039370078741" footer="0.19685039370078741"/>
  <pageSetup paperSize="9" scale="77" orientation="landscape" verticalDpi="599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cable lenght</vt:lpstr>
    </vt:vector>
  </TitlesOfParts>
  <Company>INA-Schaeffler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Gitzen</dc:creator>
  <cp:lastModifiedBy>Klee, Michaela  SI/HZR-IDET</cp:lastModifiedBy>
  <cp:lastPrinted>2011-08-04T12:19:43Z</cp:lastPrinted>
  <dcterms:created xsi:type="dcterms:W3CDTF">2011-08-04T09:20:19Z</dcterms:created>
  <dcterms:modified xsi:type="dcterms:W3CDTF">2021-02-24T17:14:35Z</dcterms:modified>
</cp:coreProperties>
</file>